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<sst xmlns="http://schemas.openxmlformats.org/spreadsheetml/2006/main" count="36" uniqueCount="32">
  <si>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</si>
  <si>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</si>
  <si>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</si>
  <si>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</si>
  <si>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</si>
  <si>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</si>
  <si>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</si>
  <si>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</si>
  <si>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</si>
  <si>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</si>
  <si>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</si>
  <si>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</si>
  <si>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</si>
  <si>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</si>
  <si>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</si>
  <si>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</si>
  <si>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</si>
  <si>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</si>
  <si>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Drywall repair, about 2 x 3 ft: patch, texture and paint</t>
  </si>
  <si>
    <t>Labor: fence gate repair (hours)</t>
  </si>
  <si>
    <t>Gate hinge set</t>
  </si>
  <si>
    <t>Patch kit and paint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</si>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</sst>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1</v>
      </c>
      <c r="C15" s="11">
        <v>185</v>
      </c>
      <c r="D15" s="12">
        <f>IF(AND(B15="",C15=""),"",ROUND(B15*C15,2))</f>
        <v>185.0</v>
      </c>
    </row>
    <row r="16" spans="1:4">
      <c r="A16" s="9" t="s">
        <v>19</v>
      </c>
      <c r="B16" s="10">
        <v>2.5</v>
      </c>
      <c r="C16" s="11">
        <v>70</v>
      </c>
      <c r="D16" s="12">
        <f>IF(AND(B16="",C16=""),"",ROUND(B16*C16,2))</f>
        <v>175.0</v>
      </c>
    </row>
    <row r="17" spans="1:4">
      <c r="A17" s="9" t="s">
        <v>20</v>
      </c>
      <c r="B17" s="10">
        <v>1</v>
      </c>
      <c r="C17" s="11">
        <v>22.75</v>
      </c>
      <c r="D17" s="12">
        <f>IF(AND(B17="",C17=""),"",ROUND(B17*C17,2))</f>
        <v>22.75</v>
      </c>
    </row>
    <row r="18" spans="1:4">
      <c r="A18" s="9" t="s">
        <v>21</v>
      </c>
      <c r="B18" s="10">
        <v>1</v>
      </c>
      <c r="C18" s="11">
        <v>31.4</v>
      </c>
      <c r="D18" s="12">
        <f>IF(AND(B18="",C18=""),"",ROUND(B18*C18,2))</f>
        <v>31.4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22</v>
      </c>
      <c r="D24" s="14">
        <f>SUM(D15:D22)</f>
        <v>414.15</v>
      </c>
    </row>
    <row r="25" spans="1:4">
      <c r="C25" s="13" t="s">
        <v>23</v>
      </c>
      <c r="D25" s="15"/>
    </row>
    <row r="26" spans="1:4">
      <c r="C26" s="13" t="s">
        <v>24</v>
      </c>
      <c r="D26" s="14">
        <f>ROUND(D24*D25,2)</f>
        <v>0</v>
      </c>
    </row>
    <row r="27" spans="1:4">
      <c r="C27" s="16" t="s">
        <v>25</v>
      </c>
      <c r="D27" s="17">
        <f>D24+D26</f>
        <v>414.15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Handyman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